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510" windowHeight="10500"/>
  </bookViews>
  <sheets>
    <sheet name="名额分配" sheetId="3" r:id="rId1"/>
  </sheets>
  <calcPr calcId="124519"/>
  <extLst/>
</workbook>
</file>

<file path=xl/calcChain.xml><?xml version="1.0" encoding="utf-8"?>
<calcChain xmlns="http://schemas.openxmlformats.org/spreadsheetml/2006/main">
  <c r="N39" i="3"/>
  <c r="N38"/>
  <c r="N37"/>
  <c r="J39"/>
  <c r="J38"/>
  <c r="J37"/>
  <c r="F39"/>
  <c r="F38"/>
  <c r="F37"/>
  <c r="K28"/>
  <c r="L28"/>
  <c r="N27"/>
  <c r="N26"/>
  <c r="N25"/>
  <c r="N24"/>
  <c r="N23"/>
  <c r="N22"/>
  <c r="J23"/>
  <c r="N21"/>
  <c r="N20"/>
  <c r="N19"/>
  <c r="F20"/>
  <c r="N18"/>
  <c r="N17"/>
  <c r="N16"/>
  <c r="N15"/>
  <c r="N14"/>
  <c r="N13"/>
  <c r="N12"/>
  <c r="N11"/>
  <c r="N10"/>
  <c r="N8"/>
  <c r="N9"/>
  <c r="N7"/>
  <c r="N5"/>
  <c r="N4"/>
  <c r="N6"/>
  <c r="J6"/>
  <c r="J5"/>
  <c r="J4"/>
  <c r="L7"/>
  <c r="L10"/>
  <c r="L13"/>
  <c r="L16"/>
  <c r="L19"/>
  <c r="L22"/>
  <c r="L25"/>
  <c r="L31"/>
  <c r="L34"/>
  <c r="L4"/>
  <c r="H37"/>
  <c r="L37" s="1"/>
  <c r="D37"/>
  <c r="H19"/>
  <c r="H22"/>
  <c r="H31"/>
  <c r="H34"/>
  <c r="H4"/>
  <c r="K37"/>
  <c r="G37"/>
  <c r="C37"/>
</calcChain>
</file>

<file path=xl/sharedStrings.xml><?xml version="1.0" encoding="utf-8"?>
<sst xmlns="http://schemas.openxmlformats.org/spreadsheetml/2006/main" count="135" uniqueCount="26">
  <si>
    <t>学  院</t>
  </si>
  <si>
    <t>水产与生命学院</t>
  </si>
  <si>
    <t>一等</t>
  </si>
  <si>
    <t>二等</t>
  </si>
  <si>
    <t>三等</t>
  </si>
  <si>
    <t>海洋科技与环境学院</t>
  </si>
  <si>
    <t>食品科学与工程学院</t>
  </si>
  <si>
    <t>机械与动力工程学院</t>
  </si>
  <si>
    <t>海洋与土木工程学院</t>
  </si>
  <si>
    <t>信息工程学院</t>
  </si>
  <si>
    <t>经济管理学院</t>
  </si>
  <si>
    <t>理学院</t>
  </si>
  <si>
    <t>学术毕业生数</t>
    <phoneticPr fontId="1" type="noConversion"/>
  </si>
  <si>
    <t>专硕毕业生数</t>
    <phoneticPr fontId="1" type="noConversion"/>
  </si>
  <si>
    <t>分配数</t>
    <phoneticPr fontId="1" type="noConversion"/>
  </si>
  <si>
    <t>毕业生  人数</t>
    <phoneticPr fontId="1" type="noConversion"/>
  </si>
  <si>
    <t>分配  总数</t>
    <phoneticPr fontId="1" type="noConversion"/>
  </si>
  <si>
    <t>等级  人数</t>
    <phoneticPr fontId="1" type="noConversion"/>
  </si>
  <si>
    <t>获奖  等级</t>
    <phoneticPr fontId="1" type="noConversion"/>
  </si>
  <si>
    <t>2017届毕业研究生学业奖学金名额比例分配表</t>
    <phoneticPr fontId="1" type="noConversion"/>
  </si>
  <si>
    <t>序号</t>
    <phoneticPr fontId="1" type="noConversion"/>
  </si>
  <si>
    <t>外国语学院</t>
    <phoneticPr fontId="1" type="noConversion"/>
  </si>
  <si>
    <t>法学院/海警学院</t>
    <phoneticPr fontId="1" type="noConversion"/>
  </si>
  <si>
    <t>合计</t>
    <phoneticPr fontId="1" type="noConversion"/>
  </si>
  <si>
    <t>一等</t>
    <phoneticPr fontId="1" type="noConversion"/>
  </si>
  <si>
    <t>航海与船舶工程学院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</si>
</sst>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;_℀"/>
  </numFmts>
  <fonts count="9">
    <font>
      <sz val="11"/>
      <color indexed="8"/>
      <name val="宋体"/>
      <charset val="134"/>
    </font>
    <font>
      <sz val="9"/>
      <name val="宋体"/>
      <charset val="134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9"/>
  <sheetViews>
    <sheetView tabSelected="1" workbookViewId="0">
      <selection activeCell="R21" sqref="R21"/>
    </sheetView>
  </sheetViews>
  <sheetFormatPr defaultRowHeight="14.25"/>
  <cols>
    <col min="1" max="1" width="7.875" style="1" customWidth="1"/>
    <col min="2" max="2" width="21.5" style="1" customWidth="1"/>
    <col min="3" max="3" width="10.625" style="1" customWidth="1"/>
    <col min="4" max="6" width="7.625" style="1" customWidth="1"/>
    <col min="7" max="7" width="8.625" style="1" customWidth="1"/>
    <col min="8" max="8" width="8.75" style="1" customWidth="1"/>
    <col min="9" max="10" width="7.625" style="1" customWidth="1"/>
    <col min="11" max="11" width="9.125" style="1" customWidth="1"/>
    <col min="12" max="12" width="9.375" style="1" customWidth="1"/>
    <col min="13" max="14" width="7.625" style="1" customWidth="1"/>
    <col min="15" max="16384" width="9" style="1"/>
  </cols>
  <sheetData>
    <row r="1" spans="1:14" ht="14.25" customHeight="1">
      <c r="A1" s="15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18.75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42" customHeight="1">
      <c r="A3" s="3" t="s">
        <v>20</v>
      </c>
      <c r="B3" s="3" t="s">
        <v>0</v>
      </c>
      <c r="C3" s="4" t="s">
        <v>15</v>
      </c>
      <c r="D3" s="4" t="s">
        <v>16</v>
      </c>
      <c r="E3" s="4" t="s">
        <v>18</v>
      </c>
      <c r="F3" s="4" t="s">
        <v>17</v>
      </c>
      <c r="G3" s="4" t="s">
        <v>12</v>
      </c>
      <c r="H3" s="2" t="s">
        <v>14</v>
      </c>
      <c r="I3" s="4" t="s">
        <v>18</v>
      </c>
      <c r="J3" s="4" t="s">
        <v>17</v>
      </c>
      <c r="K3" s="4" t="s">
        <v>13</v>
      </c>
      <c r="L3" s="2" t="s">
        <v>14</v>
      </c>
      <c r="M3" s="4" t="s">
        <v>18</v>
      </c>
      <c r="N3" s="4" t="s">
        <v>17</v>
      </c>
    </row>
    <row r="4" spans="1:14" ht="12.95" customHeight="1">
      <c r="A4" s="24">
        <v>1</v>
      </c>
      <c r="B4" s="25" t="s">
        <v>1</v>
      </c>
      <c r="C4" s="24">
        <v>82</v>
      </c>
      <c r="D4" s="17">
        <v>49</v>
      </c>
      <c r="E4" s="5" t="s">
        <v>2</v>
      </c>
      <c r="F4" s="6">
        <v>8</v>
      </c>
      <c r="G4" s="24">
        <v>80</v>
      </c>
      <c r="H4" s="24">
        <f>G4*0.6</f>
        <v>48</v>
      </c>
      <c r="I4" s="5" t="s">
        <v>2</v>
      </c>
      <c r="J4" s="6">
        <f>G4*0.1</f>
        <v>8</v>
      </c>
      <c r="K4" s="24">
        <v>2</v>
      </c>
      <c r="L4" s="17">
        <f>D4-H4</f>
        <v>1</v>
      </c>
      <c r="M4" s="5" t="s">
        <v>2</v>
      </c>
      <c r="N4" s="6">
        <f>F4-J4</f>
        <v>0</v>
      </c>
    </row>
    <row r="5" spans="1:14" ht="12.95" customHeight="1">
      <c r="A5" s="18"/>
      <c r="B5" s="25"/>
      <c r="C5" s="18"/>
      <c r="D5" s="30"/>
      <c r="E5" s="7" t="s">
        <v>3</v>
      </c>
      <c r="F5" s="8">
        <v>16</v>
      </c>
      <c r="G5" s="18"/>
      <c r="H5" s="18"/>
      <c r="I5" s="7" t="s">
        <v>3</v>
      </c>
      <c r="J5" s="8">
        <f>G4*0.2</f>
        <v>16</v>
      </c>
      <c r="K5" s="18"/>
      <c r="L5" s="18"/>
      <c r="M5" s="7" t="s">
        <v>3</v>
      </c>
      <c r="N5" s="8">
        <f>F5-J5</f>
        <v>0</v>
      </c>
    </row>
    <row r="6" spans="1:14" ht="12.95" customHeight="1">
      <c r="A6" s="19"/>
      <c r="B6" s="26"/>
      <c r="C6" s="19"/>
      <c r="D6" s="31"/>
      <c r="E6" s="7" t="s">
        <v>4</v>
      </c>
      <c r="F6" s="9">
        <v>25</v>
      </c>
      <c r="G6" s="19"/>
      <c r="H6" s="19"/>
      <c r="I6" s="7" t="s">
        <v>4</v>
      </c>
      <c r="J6" s="9">
        <f>G4*0.3</f>
        <v>24</v>
      </c>
      <c r="K6" s="19"/>
      <c r="L6" s="19"/>
      <c r="M6" s="7" t="s">
        <v>4</v>
      </c>
      <c r="N6" s="9">
        <f>F6-J6</f>
        <v>1</v>
      </c>
    </row>
    <row r="7" spans="1:14" ht="12.95" customHeight="1">
      <c r="A7" s="24">
        <v>2</v>
      </c>
      <c r="B7" s="27" t="s">
        <v>5</v>
      </c>
      <c r="C7" s="24">
        <v>33</v>
      </c>
      <c r="D7" s="17">
        <v>20</v>
      </c>
      <c r="E7" s="5" t="s">
        <v>2</v>
      </c>
      <c r="F7" s="6">
        <v>3</v>
      </c>
      <c r="G7" s="24">
        <v>24</v>
      </c>
      <c r="H7" s="24">
        <v>14</v>
      </c>
      <c r="I7" s="5" t="s">
        <v>2</v>
      </c>
      <c r="J7" s="6">
        <v>2</v>
      </c>
      <c r="K7" s="24">
        <v>9</v>
      </c>
      <c r="L7" s="17">
        <f t="shared" ref="L7" si="0">D7-H7</f>
        <v>6</v>
      </c>
      <c r="M7" s="5" t="s">
        <v>2</v>
      </c>
      <c r="N7" s="6">
        <f>F7-J7</f>
        <v>1</v>
      </c>
    </row>
    <row r="8" spans="1:14" ht="12.95" customHeight="1">
      <c r="A8" s="18"/>
      <c r="B8" s="25"/>
      <c r="C8" s="18"/>
      <c r="D8" s="30"/>
      <c r="E8" s="7" t="s">
        <v>3</v>
      </c>
      <c r="F8" s="8">
        <v>7</v>
      </c>
      <c r="G8" s="18"/>
      <c r="H8" s="18"/>
      <c r="I8" s="7" t="s">
        <v>3</v>
      </c>
      <c r="J8" s="8">
        <v>5</v>
      </c>
      <c r="K8" s="18"/>
      <c r="L8" s="18"/>
      <c r="M8" s="7" t="s">
        <v>3</v>
      </c>
      <c r="N8" s="8">
        <f t="shared" ref="N8:N9" si="1">F8-J8</f>
        <v>2</v>
      </c>
    </row>
    <row r="9" spans="1:14" ht="12.95" customHeight="1">
      <c r="A9" s="19"/>
      <c r="B9" s="26"/>
      <c r="C9" s="19"/>
      <c r="D9" s="31"/>
      <c r="E9" s="7" t="s">
        <v>4</v>
      </c>
      <c r="F9" s="9">
        <v>10</v>
      </c>
      <c r="G9" s="19"/>
      <c r="H9" s="19"/>
      <c r="I9" s="7" t="s">
        <v>4</v>
      </c>
      <c r="J9" s="9">
        <v>7</v>
      </c>
      <c r="K9" s="19"/>
      <c r="L9" s="19"/>
      <c r="M9" s="7" t="s">
        <v>4</v>
      </c>
      <c r="N9" s="9">
        <f t="shared" si="1"/>
        <v>3</v>
      </c>
    </row>
    <row r="10" spans="1:14" ht="12.95" customHeight="1">
      <c r="A10" s="24">
        <v>3</v>
      </c>
      <c r="B10" s="27" t="s">
        <v>6</v>
      </c>
      <c r="C10" s="24">
        <v>23</v>
      </c>
      <c r="D10" s="17">
        <v>14</v>
      </c>
      <c r="E10" s="5" t="s">
        <v>2</v>
      </c>
      <c r="F10" s="6">
        <v>2</v>
      </c>
      <c r="G10" s="24">
        <v>21</v>
      </c>
      <c r="H10" s="24">
        <v>13</v>
      </c>
      <c r="I10" s="5" t="s">
        <v>2</v>
      </c>
      <c r="J10" s="6">
        <v>2</v>
      </c>
      <c r="K10" s="24">
        <v>2</v>
      </c>
      <c r="L10" s="17">
        <f t="shared" ref="L10" si="2">D10-H10</f>
        <v>1</v>
      </c>
      <c r="M10" s="5" t="s">
        <v>2</v>
      </c>
      <c r="N10" s="6">
        <f t="shared" ref="N10:N27" si="3">F10-J10</f>
        <v>0</v>
      </c>
    </row>
    <row r="11" spans="1:14" ht="12.95" customHeight="1">
      <c r="A11" s="18"/>
      <c r="B11" s="25"/>
      <c r="C11" s="18"/>
      <c r="D11" s="30"/>
      <c r="E11" s="7" t="s">
        <v>3</v>
      </c>
      <c r="F11" s="8">
        <v>5</v>
      </c>
      <c r="G11" s="18"/>
      <c r="H11" s="18"/>
      <c r="I11" s="7" t="s">
        <v>3</v>
      </c>
      <c r="J11" s="8">
        <v>4</v>
      </c>
      <c r="K11" s="18"/>
      <c r="L11" s="18"/>
      <c r="M11" s="7" t="s">
        <v>3</v>
      </c>
      <c r="N11" s="8">
        <f t="shared" si="3"/>
        <v>1</v>
      </c>
    </row>
    <row r="12" spans="1:14" ht="12.95" customHeight="1">
      <c r="A12" s="19"/>
      <c r="B12" s="26"/>
      <c r="C12" s="19"/>
      <c r="D12" s="31"/>
      <c r="E12" s="7" t="s">
        <v>4</v>
      </c>
      <c r="F12" s="9">
        <v>7</v>
      </c>
      <c r="G12" s="19"/>
      <c r="H12" s="19"/>
      <c r="I12" s="7" t="s">
        <v>4</v>
      </c>
      <c r="J12" s="9">
        <v>7</v>
      </c>
      <c r="K12" s="19"/>
      <c r="L12" s="19"/>
      <c r="M12" s="7" t="s">
        <v>4</v>
      </c>
      <c r="N12" s="9">
        <f t="shared" si="3"/>
        <v>0</v>
      </c>
    </row>
    <row r="13" spans="1:14" ht="12.95" customHeight="1">
      <c r="A13" s="24">
        <v>4</v>
      </c>
      <c r="B13" s="27" t="s">
        <v>7</v>
      </c>
      <c r="C13" s="24">
        <v>8</v>
      </c>
      <c r="D13" s="17">
        <v>5</v>
      </c>
      <c r="E13" s="5" t="s">
        <v>2</v>
      </c>
      <c r="F13" s="6">
        <v>1</v>
      </c>
      <c r="G13" s="24">
        <v>3</v>
      </c>
      <c r="H13" s="24">
        <v>2</v>
      </c>
      <c r="I13" s="5" t="s">
        <v>2</v>
      </c>
      <c r="J13" s="6">
        <v>0</v>
      </c>
      <c r="K13" s="24">
        <v>5</v>
      </c>
      <c r="L13" s="17">
        <f t="shared" ref="L13" si="4">D13-H13</f>
        <v>3</v>
      </c>
      <c r="M13" s="5" t="s">
        <v>2</v>
      </c>
      <c r="N13" s="6">
        <f t="shared" si="3"/>
        <v>1</v>
      </c>
    </row>
    <row r="14" spans="1:14" ht="12.95" customHeight="1">
      <c r="A14" s="18"/>
      <c r="B14" s="25"/>
      <c r="C14" s="18"/>
      <c r="D14" s="30"/>
      <c r="E14" s="7" t="s">
        <v>3</v>
      </c>
      <c r="F14" s="8">
        <v>2</v>
      </c>
      <c r="G14" s="18"/>
      <c r="H14" s="18"/>
      <c r="I14" s="7" t="s">
        <v>3</v>
      </c>
      <c r="J14" s="8">
        <v>1</v>
      </c>
      <c r="K14" s="18"/>
      <c r="L14" s="18"/>
      <c r="M14" s="7" t="s">
        <v>3</v>
      </c>
      <c r="N14" s="8">
        <f t="shared" si="3"/>
        <v>1</v>
      </c>
    </row>
    <row r="15" spans="1:14" ht="12.95" customHeight="1">
      <c r="A15" s="19"/>
      <c r="B15" s="26"/>
      <c r="C15" s="19"/>
      <c r="D15" s="31"/>
      <c r="E15" s="7" t="s">
        <v>4</v>
      </c>
      <c r="F15" s="9">
        <v>2</v>
      </c>
      <c r="G15" s="19"/>
      <c r="H15" s="19"/>
      <c r="I15" s="7" t="s">
        <v>4</v>
      </c>
      <c r="J15" s="9">
        <v>1</v>
      </c>
      <c r="K15" s="19"/>
      <c r="L15" s="19"/>
      <c r="M15" s="7" t="s">
        <v>4</v>
      </c>
      <c r="N15" s="9">
        <f t="shared" si="3"/>
        <v>1</v>
      </c>
    </row>
    <row r="16" spans="1:14" ht="12.95" customHeight="1">
      <c r="A16" s="24">
        <v>5</v>
      </c>
      <c r="B16" s="27" t="s">
        <v>8</v>
      </c>
      <c r="C16" s="24">
        <v>12</v>
      </c>
      <c r="D16" s="17">
        <v>7</v>
      </c>
      <c r="E16" s="5" t="s">
        <v>2</v>
      </c>
      <c r="F16" s="6">
        <v>1</v>
      </c>
      <c r="G16" s="24">
        <v>8</v>
      </c>
      <c r="H16" s="24">
        <v>5</v>
      </c>
      <c r="I16" s="5" t="s">
        <v>2</v>
      </c>
      <c r="J16" s="6">
        <v>1</v>
      </c>
      <c r="K16" s="24">
        <v>4</v>
      </c>
      <c r="L16" s="17">
        <f t="shared" ref="L16" si="5">D16-H16</f>
        <v>2</v>
      </c>
      <c r="M16" s="5" t="s">
        <v>2</v>
      </c>
      <c r="N16" s="6">
        <f t="shared" si="3"/>
        <v>0</v>
      </c>
    </row>
    <row r="17" spans="1:14" ht="12.95" customHeight="1">
      <c r="A17" s="18"/>
      <c r="B17" s="25"/>
      <c r="C17" s="18"/>
      <c r="D17" s="30"/>
      <c r="E17" s="7" t="s">
        <v>3</v>
      </c>
      <c r="F17" s="8">
        <v>2</v>
      </c>
      <c r="G17" s="18"/>
      <c r="H17" s="18"/>
      <c r="I17" s="7" t="s">
        <v>3</v>
      </c>
      <c r="J17" s="8">
        <v>2</v>
      </c>
      <c r="K17" s="18"/>
      <c r="L17" s="18"/>
      <c r="M17" s="7" t="s">
        <v>3</v>
      </c>
      <c r="N17" s="8">
        <f t="shared" si="3"/>
        <v>0</v>
      </c>
    </row>
    <row r="18" spans="1:14" ht="12.95" customHeight="1">
      <c r="A18" s="19"/>
      <c r="B18" s="26"/>
      <c r="C18" s="19"/>
      <c r="D18" s="31"/>
      <c r="E18" s="7" t="s">
        <v>4</v>
      </c>
      <c r="F18" s="9">
        <v>4</v>
      </c>
      <c r="G18" s="19"/>
      <c r="H18" s="19"/>
      <c r="I18" s="7" t="s">
        <v>4</v>
      </c>
      <c r="J18" s="9">
        <v>2</v>
      </c>
      <c r="K18" s="19"/>
      <c r="L18" s="19"/>
      <c r="M18" s="7" t="s">
        <v>4</v>
      </c>
      <c r="N18" s="9">
        <f t="shared" si="3"/>
        <v>2</v>
      </c>
    </row>
    <row r="19" spans="1:14" ht="12.95" customHeight="1">
      <c r="A19" s="24">
        <v>6</v>
      </c>
      <c r="B19" s="27" t="s">
        <v>25</v>
      </c>
      <c r="C19" s="24">
        <v>5</v>
      </c>
      <c r="D19" s="17">
        <v>3</v>
      </c>
      <c r="E19" s="5" t="s">
        <v>2</v>
      </c>
      <c r="F19" s="6">
        <v>1</v>
      </c>
      <c r="G19" s="24">
        <v>0</v>
      </c>
      <c r="H19" s="24">
        <f t="shared" ref="H19" si="6">G19*0.6</f>
        <v>0</v>
      </c>
      <c r="I19" s="5" t="s">
        <v>2</v>
      </c>
      <c r="J19" s="6">
        <v>0</v>
      </c>
      <c r="K19" s="24">
        <v>5</v>
      </c>
      <c r="L19" s="17">
        <f t="shared" ref="L19" si="7">D19-H19</f>
        <v>3</v>
      </c>
      <c r="M19" s="5" t="s">
        <v>2</v>
      </c>
      <c r="N19" s="6">
        <f t="shared" si="3"/>
        <v>1</v>
      </c>
    </row>
    <row r="20" spans="1:14" ht="12.95" customHeight="1">
      <c r="A20" s="18"/>
      <c r="B20" s="25"/>
      <c r="C20" s="18"/>
      <c r="D20" s="30"/>
      <c r="E20" s="7" t="s">
        <v>3</v>
      </c>
      <c r="F20" s="8">
        <f>C19*0.2</f>
        <v>1</v>
      </c>
      <c r="G20" s="18"/>
      <c r="H20" s="18"/>
      <c r="I20" s="7" t="s">
        <v>3</v>
      </c>
      <c r="J20" s="8">
        <v>0</v>
      </c>
      <c r="K20" s="18"/>
      <c r="L20" s="18"/>
      <c r="M20" s="7" t="s">
        <v>3</v>
      </c>
      <c r="N20" s="8">
        <f t="shared" si="3"/>
        <v>1</v>
      </c>
    </row>
    <row r="21" spans="1:14" ht="12.95" customHeight="1">
      <c r="A21" s="19"/>
      <c r="B21" s="26"/>
      <c r="C21" s="19"/>
      <c r="D21" s="31"/>
      <c r="E21" s="7" t="s">
        <v>4</v>
      </c>
      <c r="F21" s="9">
        <v>1</v>
      </c>
      <c r="G21" s="19"/>
      <c r="H21" s="19"/>
      <c r="I21" s="7" t="s">
        <v>4</v>
      </c>
      <c r="J21" s="9">
        <v>0</v>
      </c>
      <c r="K21" s="19"/>
      <c r="L21" s="19"/>
      <c r="M21" s="7" t="s">
        <v>4</v>
      </c>
      <c r="N21" s="9">
        <f t="shared" si="3"/>
        <v>1</v>
      </c>
    </row>
    <row r="22" spans="1:14" ht="12.95" customHeight="1">
      <c r="A22" s="24">
        <v>7</v>
      </c>
      <c r="B22" s="27" t="s">
        <v>9</v>
      </c>
      <c r="C22" s="24">
        <v>19</v>
      </c>
      <c r="D22" s="17">
        <v>11</v>
      </c>
      <c r="E22" s="5" t="s">
        <v>2</v>
      </c>
      <c r="F22" s="6">
        <v>2</v>
      </c>
      <c r="G22" s="24">
        <v>5</v>
      </c>
      <c r="H22" s="24">
        <f t="shared" ref="H22" si="8">G22*0.6</f>
        <v>3</v>
      </c>
      <c r="I22" s="5" t="s">
        <v>2</v>
      </c>
      <c r="J22" s="6">
        <v>1</v>
      </c>
      <c r="K22" s="24">
        <v>14</v>
      </c>
      <c r="L22" s="17">
        <f t="shared" ref="L22" si="9">D22-H22</f>
        <v>8</v>
      </c>
      <c r="M22" s="5" t="s">
        <v>2</v>
      </c>
      <c r="N22" s="6">
        <f t="shared" si="3"/>
        <v>1</v>
      </c>
    </row>
    <row r="23" spans="1:14" ht="12.95" customHeight="1">
      <c r="A23" s="18"/>
      <c r="B23" s="25"/>
      <c r="C23" s="18"/>
      <c r="D23" s="30"/>
      <c r="E23" s="7" t="s">
        <v>3</v>
      </c>
      <c r="F23" s="8">
        <v>4</v>
      </c>
      <c r="G23" s="18"/>
      <c r="H23" s="18"/>
      <c r="I23" s="7" t="s">
        <v>3</v>
      </c>
      <c r="J23" s="8">
        <f>G22*0.2</f>
        <v>1</v>
      </c>
      <c r="K23" s="18"/>
      <c r="L23" s="18"/>
      <c r="M23" s="7" t="s">
        <v>3</v>
      </c>
      <c r="N23" s="8">
        <f t="shared" si="3"/>
        <v>3</v>
      </c>
    </row>
    <row r="24" spans="1:14" ht="12.95" customHeight="1">
      <c r="A24" s="19"/>
      <c r="B24" s="26"/>
      <c r="C24" s="19"/>
      <c r="D24" s="31"/>
      <c r="E24" s="7" t="s">
        <v>4</v>
      </c>
      <c r="F24" s="9">
        <v>5</v>
      </c>
      <c r="G24" s="19"/>
      <c r="H24" s="19"/>
      <c r="I24" s="7" t="s">
        <v>4</v>
      </c>
      <c r="J24" s="9">
        <v>1</v>
      </c>
      <c r="K24" s="19"/>
      <c r="L24" s="19"/>
      <c r="M24" s="7" t="s">
        <v>4</v>
      </c>
      <c r="N24" s="9">
        <f t="shared" si="3"/>
        <v>4</v>
      </c>
    </row>
    <row r="25" spans="1:14" ht="12.95" customHeight="1">
      <c r="A25" s="24">
        <v>8</v>
      </c>
      <c r="B25" s="27" t="s">
        <v>10</v>
      </c>
      <c r="C25" s="24">
        <v>47</v>
      </c>
      <c r="D25" s="17">
        <v>28</v>
      </c>
      <c r="E25" s="5" t="s">
        <v>2</v>
      </c>
      <c r="F25" s="6">
        <v>5</v>
      </c>
      <c r="G25" s="24">
        <v>1</v>
      </c>
      <c r="H25" s="24">
        <v>1</v>
      </c>
      <c r="I25" s="5" t="s">
        <v>2</v>
      </c>
      <c r="J25" s="6">
        <v>0</v>
      </c>
      <c r="K25" s="24">
        <v>46</v>
      </c>
      <c r="L25" s="17">
        <f t="shared" ref="L25" si="10">D25-H25</f>
        <v>27</v>
      </c>
      <c r="M25" s="5" t="s">
        <v>2</v>
      </c>
      <c r="N25" s="6">
        <f t="shared" si="3"/>
        <v>5</v>
      </c>
    </row>
    <row r="26" spans="1:14" ht="12.95" customHeight="1">
      <c r="A26" s="18"/>
      <c r="B26" s="25"/>
      <c r="C26" s="18"/>
      <c r="D26" s="30"/>
      <c r="E26" s="7" t="s">
        <v>3</v>
      </c>
      <c r="F26" s="8">
        <v>9</v>
      </c>
      <c r="G26" s="18"/>
      <c r="H26" s="18"/>
      <c r="I26" s="7" t="s">
        <v>3</v>
      </c>
      <c r="J26" s="8">
        <v>0</v>
      </c>
      <c r="K26" s="18"/>
      <c r="L26" s="18"/>
      <c r="M26" s="7" t="s">
        <v>3</v>
      </c>
      <c r="N26" s="8">
        <f t="shared" si="3"/>
        <v>9</v>
      </c>
    </row>
    <row r="27" spans="1:14" ht="12.95" customHeight="1">
      <c r="A27" s="19"/>
      <c r="B27" s="26"/>
      <c r="C27" s="19"/>
      <c r="D27" s="31"/>
      <c r="E27" s="7" t="s">
        <v>4</v>
      </c>
      <c r="F27" s="9">
        <v>14</v>
      </c>
      <c r="G27" s="19"/>
      <c r="H27" s="19"/>
      <c r="I27" s="7" t="s">
        <v>4</v>
      </c>
      <c r="J27" s="9">
        <v>1</v>
      </c>
      <c r="K27" s="19"/>
      <c r="L27" s="19"/>
      <c r="M27" s="7" t="s">
        <v>4</v>
      </c>
      <c r="N27" s="9">
        <f t="shared" si="3"/>
        <v>13</v>
      </c>
    </row>
    <row r="28" spans="1:14" ht="12.95" customHeight="1">
      <c r="A28" s="24">
        <v>9</v>
      </c>
      <c r="B28" s="32" t="s">
        <v>11</v>
      </c>
      <c r="C28" s="24">
        <v>2</v>
      </c>
      <c r="D28" s="17">
        <v>2</v>
      </c>
      <c r="E28" s="5" t="s">
        <v>2</v>
      </c>
      <c r="F28" s="6">
        <v>0</v>
      </c>
      <c r="G28" s="24">
        <v>2</v>
      </c>
      <c r="H28" s="24">
        <v>2</v>
      </c>
      <c r="I28" s="5" t="s">
        <v>2</v>
      </c>
      <c r="J28" s="6">
        <v>0</v>
      </c>
      <c r="K28" s="24">
        <f>C28-G28</f>
        <v>0</v>
      </c>
      <c r="L28" s="17">
        <f>D28-H28</f>
        <v>0</v>
      </c>
      <c r="M28" s="5" t="s">
        <v>2</v>
      </c>
      <c r="N28" s="6">
        <v>0</v>
      </c>
    </row>
    <row r="29" spans="1:14" ht="12.95" customHeight="1">
      <c r="A29" s="18"/>
      <c r="B29" s="32"/>
      <c r="C29" s="18"/>
      <c r="D29" s="30"/>
      <c r="E29" s="7" t="s">
        <v>3</v>
      </c>
      <c r="F29" s="8">
        <v>1</v>
      </c>
      <c r="G29" s="18"/>
      <c r="H29" s="18"/>
      <c r="I29" s="7" t="s">
        <v>3</v>
      </c>
      <c r="J29" s="8">
        <v>1</v>
      </c>
      <c r="K29" s="18"/>
      <c r="L29" s="18"/>
      <c r="M29" s="7" t="s">
        <v>3</v>
      </c>
      <c r="N29" s="8">
        <v>0</v>
      </c>
    </row>
    <row r="30" spans="1:14" ht="12.95" customHeight="1">
      <c r="A30" s="19"/>
      <c r="B30" s="32"/>
      <c r="C30" s="19"/>
      <c r="D30" s="31"/>
      <c r="E30" s="7" t="s">
        <v>4</v>
      </c>
      <c r="F30" s="9">
        <v>1</v>
      </c>
      <c r="G30" s="19"/>
      <c r="H30" s="19"/>
      <c r="I30" s="7" t="s">
        <v>4</v>
      </c>
      <c r="J30" s="9">
        <v>1</v>
      </c>
      <c r="K30" s="19"/>
      <c r="L30" s="19"/>
      <c r="M30" s="7" t="s">
        <v>4</v>
      </c>
      <c r="N30" s="9">
        <v>0</v>
      </c>
    </row>
    <row r="31" spans="1:14" ht="12.95" customHeight="1">
      <c r="A31" s="24">
        <v>10</v>
      </c>
      <c r="B31" s="27" t="s">
        <v>21</v>
      </c>
      <c r="C31" s="24">
        <v>39</v>
      </c>
      <c r="D31" s="17">
        <v>23</v>
      </c>
      <c r="E31" s="5" t="s">
        <v>2</v>
      </c>
      <c r="F31" s="6">
        <v>4</v>
      </c>
      <c r="G31" s="24">
        <v>0</v>
      </c>
      <c r="H31" s="24">
        <f t="shared" ref="H31" si="11">G31*0.6</f>
        <v>0</v>
      </c>
      <c r="I31" s="5" t="s">
        <v>2</v>
      </c>
      <c r="J31" s="6">
        <v>0</v>
      </c>
      <c r="K31" s="24">
        <v>39</v>
      </c>
      <c r="L31" s="17">
        <f t="shared" ref="L31" si="12">D31-H31</f>
        <v>23</v>
      </c>
      <c r="M31" s="5" t="s">
        <v>2</v>
      </c>
      <c r="N31" s="6">
        <v>4</v>
      </c>
    </row>
    <row r="32" spans="1:14" ht="12.95" customHeight="1">
      <c r="A32" s="18"/>
      <c r="B32" s="25"/>
      <c r="C32" s="18"/>
      <c r="D32" s="30"/>
      <c r="E32" s="7" t="s">
        <v>3</v>
      </c>
      <c r="F32" s="8">
        <v>8</v>
      </c>
      <c r="G32" s="18"/>
      <c r="H32" s="18"/>
      <c r="I32" s="7" t="s">
        <v>3</v>
      </c>
      <c r="J32" s="8">
        <v>0</v>
      </c>
      <c r="K32" s="18"/>
      <c r="L32" s="18"/>
      <c r="M32" s="7" t="s">
        <v>3</v>
      </c>
      <c r="N32" s="8">
        <v>8</v>
      </c>
    </row>
    <row r="33" spans="1:14" ht="12.95" customHeight="1">
      <c r="A33" s="19"/>
      <c r="B33" s="26"/>
      <c r="C33" s="19"/>
      <c r="D33" s="31"/>
      <c r="E33" s="7" t="s">
        <v>4</v>
      </c>
      <c r="F33" s="9">
        <v>11</v>
      </c>
      <c r="G33" s="19"/>
      <c r="H33" s="19"/>
      <c r="I33" s="7" t="s">
        <v>4</v>
      </c>
      <c r="J33" s="9">
        <v>0</v>
      </c>
      <c r="K33" s="19"/>
      <c r="L33" s="19"/>
      <c r="M33" s="7" t="s">
        <v>4</v>
      </c>
      <c r="N33" s="9">
        <v>11</v>
      </c>
    </row>
    <row r="34" spans="1:14" ht="12.95" customHeight="1">
      <c r="A34" s="24">
        <v>11</v>
      </c>
      <c r="B34" s="27" t="s">
        <v>22</v>
      </c>
      <c r="C34" s="24">
        <v>13</v>
      </c>
      <c r="D34" s="17">
        <v>8</v>
      </c>
      <c r="E34" s="5" t="s">
        <v>2</v>
      </c>
      <c r="F34" s="6">
        <v>1</v>
      </c>
      <c r="G34" s="24">
        <v>0</v>
      </c>
      <c r="H34" s="24">
        <f t="shared" ref="H34" si="13">G34*0.6</f>
        <v>0</v>
      </c>
      <c r="I34" s="5" t="s">
        <v>2</v>
      </c>
      <c r="J34" s="6">
        <v>0</v>
      </c>
      <c r="K34" s="24">
        <v>13</v>
      </c>
      <c r="L34" s="17">
        <f t="shared" ref="L34" si="14">D34-H34</f>
        <v>8</v>
      </c>
      <c r="M34" s="5" t="s">
        <v>2</v>
      </c>
      <c r="N34" s="6">
        <v>1</v>
      </c>
    </row>
    <row r="35" spans="1:14" ht="12.95" customHeight="1">
      <c r="A35" s="18"/>
      <c r="B35" s="25"/>
      <c r="C35" s="18"/>
      <c r="D35" s="30"/>
      <c r="E35" s="7" t="s">
        <v>3</v>
      </c>
      <c r="F35" s="8">
        <v>3</v>
      </c>
      <c r="G35" s="18"/>
      <c r="H35" s="18"/>
      <c r="I35" s="7" t="s">
        <v>3</v>
      </c>
      <c r="J35" s="8">
        <v>0</v>
      </c>
      <c r="K35" s="18"/>
      <c r="L35" s="18"/>
      <c r="M35" s="7" t="s">
        <v>3</v>
      </c>
      <c r="N35" s="8">
        <v>3</v>
      </c>
    </row>
    <row r="36" spans="1:14" ht="12.95" customHeight="1">
      <c r="A36" s="19"/>
      <c r="B36" s="26"/>
      <c r="C36" s="19"/>
      <c r="D36" s="31"/>
      <c r="E36" s="7" t="s">
        <v>4</v>
      </c>
      <c r="F36" s="9">
        <v>4</v>
      </c>
      <c r="G36" s="19"/>
      <c r="H36" s="19"/>
      <c r="I36" s="7" t="s">
        <v>4</v>
      </c>
      <c r="J36" s="9">
        <v>0</v>
      </c>
      <c r="K36" s="19"/>
      <c r="L36" s="19"/>
      <c r="M36" s="7" t="s">
        <v>4</v>
      </c>
      <c r="N36" s="9">
        <v>4</v>
      </c>
    </row>
    <row r="37" spans="1:14" ht="12.95" customHeight="1">
      <c r="A37" s="24">
        <v>12</v>
      </c>
      <c r="B37" s="20" t="s">
        <v>23</v>
      </c>
      <c r="C37" s="20">
        <f>SUM(C4:C36)</f>
        <v>283</v>
      </c>
      <c r="D37" s="23">
        <f>SUM(D4:D36)</f>
        <v>170</v>
      </c>
      <c r="E37" s="10" t="s">
        <v>24</v>
      </c>
      <c r="F37" s="11">
        <f>(F4+F7+F10+F13+F16+F19+F22+F25+F28+F31+F34)</f>
        <v>28</v>
      </c>
      <c r="G37" s="20">
        <f>SUM(G4:G36)</f>
        <v>144</v>
      </c>
      <c r="H37" s="20">
        <f>SUM(H4:H36)</f>
        <v>88</v>
      </c>
      <c r="I37" s="10" t="s">
        <v>24</v>
      </c>
      <c r="J37" s="11">
        <f>(J4+J7+J10+J13+J16+J19+J22+J25+J28+J31+J34)</f>
        <v>14</v>
      </c>
      <c r="K37" s="20">
        <f>SUM(K4:K36)</f>
        <v>139</v>
      </c>
      <c r="L37" s="23">
        <f t="shared" ref="L37" si="15">D37-H37</f>
        <v>82</v>
      </c>
      <c r="M37" s="10" t="s">
        <v>24</v>
      </c>
      <c r="N37" s="11">
        <f>(N4+N7+N10+N13+N16+N19+N22+N25+N28+N31+N34)</f>
        <v>14</v>
      </c>
    </row>
    <row r="38" spans="1:14" ht="12.95" customHeight="1">
      <c r="A38" s="18"/>
      <c r="B38" s="21"/>
      <c r="C38" s="21"/>
      <c r="D38" s="28"/>
      <c r="E38" s="12" t="s">
        <v>3</v>
      </c>
      <c r="F38" s="13">
        <f>(F5+F8+F11+F14+F17+F20+F23+F26+F29+F32+F35)</f>
        <v>58</v>
      </c>
      <c r="G38" s="21"/>
      <c r="H38" s="21"/>
      <c r="I38" s="12" t="s">
        <v>3</v>
      </c>
      <c r="J38" s="13">
        <f>(J5+J8+J11+J14+J17+J20+J23+J26+J29+J32+J35)</f>
        <v>30</v>
      </c>
      <c r="K38" s="21"/>
      <c r="L38" s="21"/>
      <c r="M38" s="12" t="s">
        <v>3</v>
      </c>
      <c r="N38" s="13">
        <f>(N5+N8+N11+N14+N17+N20+N23+N26+N29+N32+N35)</f>
        <v>28</v>
      </c>
    </row>
    <row r="39" spans="1:14" ht="12.95" customHeight="1">
      <c r="A39" s="19"/>
      <c r="B39" s="22"/>
      <c r="C39" s="22"/>
      <c r="D39" s="29"/>
      <c r="E39" s="12" t="s">
        <v>4</v>
      </c>
      <c r="F39" s="14">
        <f>(F6++F9+F12+F15+F18+F21+F24+F27+F30+F33+F36)</f>
        <v>84</v>
      </c>
      <c r="G39" s="22"/>
      <c r="H39" s="22"/>
      <c r="I39" s="12" t="s">
        <v>4</v>
      </c>
      <c r="J39" s="14">
        <f>(J6+J9+J12+J15+J18+J21+J24+J27+J30+J33+J36)</f>
        <v>44</v>
      </c>
      <c r="K39" s="22"/>
      <c r="L39" s="22"/>
      <c r="M39" s="12" t="s">
        <v>4</v>
      </c>
      <c r="N39" s="14">
        <f>(N6+N9+N12+N15+N18+N21+N24+N27+N30+N33+N36)</f>
        <v>40</v>
      </c>
    </row>
  </sheetData>
  <mergeCells count="97">
    <mergeCell ref="L34:L36"/>
    <mergeCell ref="G19:G21"/>
    <mergeCell ref="H19:H21"/>
    <mergeCell ref="K19:K21"/>
    <mergeCell ref="L19:L21"/>
    <mergeCell ref="G31:G33"/>
    <mergeCell ref="K31:K33"/>
    <mergeCell ref="H31:H33"/>
    <mergeCell ref="L31:L33"/>
    <mergeCell ref="G22:G24"/>
    <mergeCell ref="G25:G27"/>
    <mergeCell ref="G28:G30"/>
    <mergeCell ref="L25:L27"/>
    <mergeCell ref="A37:A39"/>
    <mergeCell ref="D31:D33"/>
    <mergeCell ref="D34:D36"/>
    <mergeCell ref="G34:G36"/>
    <mergeCell ref="K34:K36"/>
    <mergeCell ref="H34:H36"/>
    <mergeCell ref="A25:A27"/>
    <mergeCell ref="A28:A30"/>
    <mergeCell ref="A31:A33"/>
    <mergeCell ref="B31:B33"/>
    <mergeCell ref="A34:A36"/>
    <mergeCell ref="B34:B36"/>
    <mergeCell ref="A22:A24"/>
    <mergeCell ref="A19:A21"/>
    <mergeCell ref="B19:B21"/>
    <mergeCell ref="C19:C21"/>
    <mergeCell ref="D19:D21"/>
    <mergeCell ref="C22:C24"/>
    <mergeCell ref="B22:B24"/>
    <mergeCell ref="A4:A6"/>
    <mergeCell ref="A7:A9"/>
    <mergeCell ref="A10:A12"/>
    <mergeCell ref="A13:A15"/>
    <mergeCell ref="A16:A18"/>
    <mergeCell ref="D4:D6"/>
    <mergeCell ref="C25:C27"/>
    <mergeCell ref="C28:C30"/>
    <mergeCell ref="B25:B27"/>
    <mergeCell ref="B28:B30"/>
    <mergeCell ref="D28:D30"/>
    <mergeCell ref="C37:C39"/>
    <mergeCell ref="D37:D39"/>
    <mergeCell ref="B37:B39"/>
    <mergeCell ref="D7:D9"/>
    <mergeCell ref="D10:D12"/>
    <mergeCell ref="D13:D15"/>
    <mergeCell ref="D16:D18"/>
    <mergeCell ref="D22:D24"/>
    <mergeCell ref="D25:D27"/>
    <mergeCell ref="C31:C33"/>
    <mergeCell ref="C34:C36"/>
    <mergeCell ref="B4:B6"/>
    <mergeCell ref="B7:B9"/>
    <mergeCell ref="B10:B12"/>
    <mergeCell ref="B13:B15"/>
    <mergeCell ref="B16:B18"/>
    <mergeCell ref="C4:C6"/>
    <mergeCell ref="C7:C9"/>
    <mergeCell ref="C10:C12"/>
    <mergeCell ref="C13:C15"/>
    <mergeCell ref="C16:C18"/>
    <mergeCell ref="G4:G6"/>
    <mergeCell ref="G7:G9"/>
    <mergeCell ref="G10:G12"/>
    <mergeCell ref="G13:G15"/>
    <mergeCell ref="G16:G18"/>
    <mergeCell ref="K25:K27"/>
    <mergeCell ref="K28:K30"/>
    <mergeCell ref="K37:K39"/>
    <mergeCell ref="H4:H6"/>
    <mergeCell ref="H13:H15"/>
    <mergeCell ref="H25:H27"/>
    <mergeCell ref="H28:H30"/>
    <mergeCell ref="K7:K9"/>
    <mergeCell ref="K10:K12"/>
    <mergeCell ref="K13:K15"/>
    <mergeCell ref="K16:K18"/>
    <mergeCell ref="K22:K24"/>
    <mergeCell ref="A1:N2"/>
    <mergeCell ref="L28:L30"/>
    <mergeCell ref="H37:H39"/>
    <mergeCell ref="L37:L39"/>
    <mergeCell ref="L13:L15"/>
    <mergeCell ref="H16:H18"/>
    <mergeCell ref="L16:L18"/>
    <mergeCell ref="H22:H24"/>
    <mergeCell ref="L22:L24"/>
    <mergeCell ref="L4:L6"/>
    <mergeCell ref="H7:H9"/>
    <mergeCell ref="L7:L9"/>
    <mergeCell ref="H10:H12"/>
    <mergeCell ref="L10:L12"/>
    <mergeCell ref="G37:G39"/>
    <mergeCell ref="K4:K6"/>
  </mergeCells>
  <phoneticPr fontId="1" type="noConversion"/>
  <printOptions horizontalCentered="1"/>
  <pageMargins left="0.31496062992125984" right="0.31496062992125984" top="0.35433070866141736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孙谦</dc:creator>
  <cp:lastModifiedBy>科员(李枫)</cp:lastModifiedBy>
  <cp:lastPrinted>2017-05-16T00:05:24Z</cp:lastPrinted>
  <dcterms:created xsi:type="dcterms:W3CDTF">2006-09-13T11:21:00Z</dcterms:created>
  <dcterms:modified xsi:type="dcterms:W3CDTF">2017-05-22T02:52:50Z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