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workbookProtection lockStructure="1"/>
  <bookViews>
    <workbookView xWindow="0" yWindow="465" windowWidth="28800" windowHeight="16305"/>
  </bookViews>
  <sheets>
    <sheet name="2019-2020学年第1学期" sheetId="4" r:id="rId1"/>
    <sheet name="Data" sheetId="3" state="hidden" r:id="rId2"/>
  </sheets>
  <definedNames>
    <definedName name="_xlnm.Print_Titles" localSheetId="0">'2019-2020学年第1学期'!$4:$4</definedName>
  </definedNames>
  <calcPr calcId="124519"/>
  <extLst>
    <ext xmlns:mx="http://schemas.microsoft.com/office/mac/excel/2008/main" uri="{7523E5D3-25F3-A5E0-1632-64F254C22452}">
      <mx:ArchID Flags="2"/>
    </ext>
  </extLst>
</workbook>
</file>

<file path=xl/calcChain.xml><?xml version="1.0" encoding="utf-8"?>
<calcChain xmlns="http://schemas.openxmlformats.org/spreadsheetml/2006/main">
  <c r="E8" i="4"/>
  <c r="F8" s="1"/>
  <c r="E23"/>
  <c r="F23" s="1"/>
  <c r="E24"/>
  <c r="F24" s="1"/>
  <c r="E25"/>
  <c r="F25" s="1"/>
  <c r="E16"/>
  <c r="F16" s="1"/>
  <c r="E17"/>
  <c r="F17" s="1"/>
  <c r="E18"/>
  <c r="F18" s="1"/>
  <c r="E19"/>
  <c r="F19" s="1"/>
  <c r="E6" l="1"/>
  <c r="F6" s="1"/>
  <c r="E7"/>
  <c r="F7" s="1"/>
  <c r="E9"/>
  <c r="F9" s="1"/>
  <c r="E10"/>
  <c r="F10" s="1"/>
  <c r="E11"/>
  <c r="F11" s="1"/>
  <c r="E12"/>
  <c r="F12" s="1"/>
  <c r="E13"/>
  <c r="F13" s="1"/>
  <c r="E14"/>
  <c r="F14" s="1"/>
  <c r="E15"/>
  <c r="F15" s="1"/>
  <c r="E20"/>
  <c r="F20" s="1"/>
  <c r="E21"/>
  <c r="F21" s="1"/>
  <c r="E22"/>
  <c r="F22" s="1"/>
  <c r="E26"/>
  <c r="F26" s="1"/>
  <c r="E5" l="1"/>
  <c r="F5" l="1"/>
</calcChain>
</file>

<file path=xl/sharedStrings.xml><?xml version="1.0" encoding="utf-8"?>
<sst xmlns="http://schemas.openxmlformats.org/spreadsheetml/2006/main" count="107" uniqueCount="80">
  <si>
    <t>系数</t>
    <rPh sb="0" eb="1">
      <t>xi shu</t>
    </rPh>
    <phoneticPr fontId="3"/>
  </si>
  <si>
    <t>课程名称</t>
    <phoneticPr fontId="1" type="noConversion"/>
  </si>
  <si>
    <t>课程
系数</t>
    <phoneticPr fontId="1" type="noConversion"/>
  </si>
  <si>
    <t>序号</t>
    <phoneticPr fontId="1" type="noConversion"/>
  </si>
  <si>
    <t>课程
类型</t>
    <phoneticPr fontId="3"/>
  </si>
  <si>
    <t>工作量
小计</t>
    <phoneticPr fontId="1" type="noConversion"/>
  </si>
  <si>
    <t xml:space="preserve"> 年   月   日</t>
  </si>
  <si>
    <t xml:space="preserve">学院（盖章）：         </t>
  </si>
  <si>
    <t>指导
教师1</t>
    <phoneticPr fontId="1" type="noConversion"/>
  </si>
  <si>
    <t>指导
教师2</t>
    <phoneticPr fontId="1" type="noConversion"/>
  </si>
  <si>
    <t>学院领导：</t>
    <phoneticPr fontId="1" type="noConversion"/>
  </si>
  <si>
    <t>实习
天数</t>
    <phoneticPr fontId="1" type="noConversion"/>
  </si>
  <si>
    <t>类型</t>
    <phoneticPr fontId="1" type="noConversion"/>
  </si>
  <si>
    <t>海上实习</t>
    <phoneticPr fontId="3"/>
  </si>
  <si>
    <t>校外实习</t>
    <phoneticPr fontId="3"/>
  </si>
  <si>
    <t>市内实习</t>
    <phoneticPr fontId="3"/>
  </si>
  <si>
    <t>分散实习</t>
    <phoneticPr fontId="3"/>
  </si>
  <si>
    <t>工作量</t>
    <phoneticPr fontId="1" type="noConversion"/>
  </si>
  <si>
    <t>实习工作统计表</t>
    <phoneticPr fontId="1" type="noConversion"/>
  </si>
  <si>
    <t>注：（打印时删除此行）
1.本表数据视为学院实习工作情况的证明材料，请如实填写、认真审核。
2.所有实习课程均需填报此表，实习由2名指导教师完成的，工作量按表格公式自动计算；个别实习工作由3名级以上教师完成的或其他特殊情况，由学院另附说明文件，并对工作量进行分配。
3.本表中同一名教师的实习工作量总和应与教师工作量登记卡中的工作量数一致。</t>
    <phoneticPr fontId="1" type="noConversion"/>
  </si>
  <si>
    <t>法硕实习</t>
    <phoneticPr fontId="3"/>
  </si>
  <si>
    <t>制表人：</t>
    <phoneticPr fontId="1" type="noConversion"/>
  </si>
  <si>
    <t>编号：2020-2-2-1-</t>
    <phoneticPr fontId="1" type="noConversion"/>
  </si>
  <si>
    <t>附件2-2：</t>
    <phoneticPr fontId="1" type="noConversion"/>
  </si>
  <si>
    <t>2019-2020学年第1学期</t>
    <phoneticPr fontId="1" type="noConversion"/>
  </si>
  <si>
    <t>学院：海洋法律与人文学院</t>
    <phoneticPr fontId="1" type="noConversion"/>
  </si>
  <si>
    <t>林志伟</t>
    <phoneticPr fontId="1" type="noConversion"/>
  </si>
  <si>
    <t>乔博</t>
    <phoneticPr fontId="1" type="noConversion"/>
  </si>
  <si>
    <t>朱晓丹</t>
    <phoneticPr fontId="1" type="noConversion"/>
  </si>
  <si>
    <t>徐玲</t>
    <phoneticPr fontId="1" type="noConversion"/>
  </si>
  <si>
    <t>周连义</t>
    <phoneticPr fontId="1" type="noConversion"/>
  </si>
  <si>
    <t>甘瑞丰</t>
    <phoneticPr fontId="1" type="noConversion"/>
  </si>
  <si>
    <t>裴兆斌</t>
    <phoneticPr fontId="1" type="noConversion"/>
  </si>
  <si>
    <t>朱晖</t>
    <phoneticPr fontId="1" type="noConversion"/>
  </si>
  <si>
    <t>王黎黎</t>
    <phoneticPr fontId="1" type="noConversion"/>
  </si>
  <si>
    <t>田卫卫</t>
    <phoneticPr fontId="1" type="noConversion"/>
  </si>
  <si>
    <t>卢政峰</t>
    <phoneticPr fontId="1" type="noConversion"/>
  </si>
  <si>
    <t>蔺妍</t>
    <phoneticPr fontId="1" type="noConversion"/>
  </si>
  <si>
    <t>市内实习</t>
    <phoneticPr fontId="1" type="noConversion"/>
  </si>
  <si>
    <t>民法课程实践
法学2018-2</t>
    <phoneticPr fontId="1" type="noConversion"/>
  </si>
  <si>
    <t>民法课程实践
法学2018-1</t>
    <phoneticPr fontId="1" type="noConversion"/>
  </si>
  <si>
    <t>审判业务实务
法学2017-1</t>
    <phoneticPr fontId="1" type="noConversion"/>
  </si>
  <si>
    <t>行政法与行政诉讼法课程实践
法学2017-1</t>
    <phoneticPr fontId="1" type="noConversion"/>
  </si>
  <si>
    <t>行政法与行政诉讼法课程实践
行政2017-2</t>
    <phoneticPr fontId="1" type="noConversion"/>
  </si>
  <si>
    <t>行政法与行政诉讼法课程实践
法学2017-2</t>
    <phoneticPr fontId="1" type="noConversion"/>
  </si>
  <si>
    <t>行政法与行政诉讼法课程实践
行政2017-1</t>
    <phoneticPr fontId="1" type="noConversion"/>
  </si>
  <si>
    <t>渔业法课程实践
法学2017-2</t>
    <phoneticPr fontId="1" type="noConversion"/>
  </si>
  <si>
    <t>渔业法课程实践
法学2017-1</t>
    <phoneticPr fontId="1" type="noConversion"/>
  </si>
  <si>
    <t>分散实习</t>
    <phoneticPr fontId="1" type="noConversion"/>
  </si>
  <si>
    <t>行政管理专业实践
行政2016-2</t>
    <phoneticPr fontId="1" type="noConversion"/>
  </si>
  <si>
    <t>行政管理专业实践
行政2016-1</t>
    <phoneticPr fontId="1" type="noConversion"/>
  </si>
  <si>
    <t>程佳琳</t>
    <phoneticPr fontId="1" type="noConversion"/>
  </si>
  <si>
    <t>姜昳芃</t>
    <phoneticPr fontId="1" type="noConversion"/>
  </si>
  <si>
    <t>毕业实习
动画2016-1</t>
    <phoneticPr fontId="1" type="noConversion"/>
  </si>
  <si>
    <t>毕业实习
动画2016-2</t>
    <phoneticPr fontId="1" type="noConversion"/>
  </si>
  <si>
    <t>视觉传达毕业实习
视觉设计2016-1</t>
    <phoneticPr fontId="1" type="noConversion"/>
  </si>
  <si>
    <t>视觉传达毕业实习
视觉设计2016-2</t>
    <phoneticPr fontId="1" type="noConversion"/>
  </si>
  <si>
    <t>张仕春</t>
    <phoneticPr fontId="1" type="noConversion"/>
  </si>
  <si>
    <t>王喆</t>
    <phoneticPr fontId="1" type="noConversion"/>
  </si>
  <si>
    <t>陈会岗</t>
    <phoneticPr fontId="1" type="noConversion"/>
  </si>
  <si>
    <t>许元森</t>
    <phoneticPr fontId="1" type="noConversion"/>
  </si>
  <si>
    <t>王卉</t>
    <phoneticPr fontId="1" type="noConversion"/>
  </si>
  <si>
    <t>张兴全</t>
    <phoneticPr fontId="1" type="noConversion"/>
  </si>
  <si>
    <t>律清歆</t>
    <phoneticPr fontId="1" type="noConversion"/>
  </si>
  <si>
    <t>关春阳</t>
    <phoneticPr fontId="1" type="noConversion"/>
  </si>
  <si>
    <t>李雷</t>
    <phoneticPr fontId="1" type="noConversion"/>
  </si>
  <si>
    <t>姜涛</t>
    <phoneticPr fontId="1" type="noConversion"/>
  </si>
  <si>
    <t>高旗</t>
    <phoneticPr fontId="1" type="noConversion"/>
  </si>
  <si>
    <t>马钢</t>
    <phoneticPr fontId="1" type="noConversion"/>
  </si>
  <si>
    <t>行政管理实务
行政2017-2</t>
    <phoneticPr fontId="1" type="noConversion"/>
  </si>
  <si>
    <t>行政管理实务
行政2017-1</t>
    <phoneticPr fontId="1" type="noConversion"/>
  </si>
  <si>
    <t>程佳琳</t>
    <phoneticPr fontId="1" type="noConversion"/>
  </si>
  <si>
    <t>范英梅</t>
    <phoneticPr fontId="1" type="noConversion"/>
  </si>
  <si>
    <t>刘洋</t>
    <phoneticPr fontId="1" type="noConversion"/>
  </si>
  <si>
    <t>姜昳芃</t>
    <phoneticPr fontId="1" type="noConversion"/>
  </si>
  <si>
    <t>艺术考察实践
视觉设计2019-1</t>
    <phoneticPr fontId="1" type="noConversion"/>
  </si>
  <si>
    <t>艺术考察实践
视觉设计2019-2</t>
    <phoneticPr fontId="1" type="noConversion"/>
  </si>
  <si>
    <t>审判业务实务
法学2017-2</t>
    <phoneticPr fontId="1" type="noConversion"/>
  </si>
  <si>
    <t>林志伟</t>
    <phoneticPr fontId="1" type="noConversion"/>
  </si>
  <si>
    <t>刘海廷</t>
    <phoneticPr fontId="1" type="noConversion"/>
  </si>
</sst>
</file>

<file path=xl/styles.xml><?xml version="1.0" encoding="utf-8"?>
<styleSheet xmlns="http://schemas.openxmlformats.org/spreadsheetml/2006/main">
  <numFmts count="1">
    <numFmt numFmtId="176" formatCode="0.0_);[Red]\(0.0\)"/>
  </numFmts>
  <fonts count="12">
    <font>
      <sz val="11"/>
      <color theme="1"/>
      <name val="DengXian"/>
      <family val="2"/>
      <scheme val="minor"/>
    </font>
    <font>
      <sz val="9"/>
      <name val="DengXian"/>
      <family val="3"/>
      <charset val="134"/>
      <scheme val="minor"/>
    </font>
    <font>
      <sz val="9"/>
      <color theme="1"/>
      <name val="DengXian"/>
      <family val="2"/>
      <scheme val="minor"/>
    </font>
    <font>
      <sz val="6"/>
      <name val="DengXian"/>
      <family val="2"/>
      <scheme val="minor"/>
    </font>
    <font>
      <b/>
      <sz val="18"/>
      <color theme="1"/>
      <name val="黑体"/>
      <family val="3"/>
      <charset val="134"/>
    </font>
    <font>
      <b/>
      <sz val="10"/>
      <color theme="1"/>
      <name val="DengXian"/>
      <family val="3"/>
      <charset val="134"/>
      <scheme val="minor"/>
    </font>
    <font>
      <sz val="8.5"/>
      <color theme="1"/>
      <name val="DengXian"/>
      <family val="2"/>
      <scheme val="minor"/>
    </font>
    <font>
      <sz val="8.5"/>
      <color theme="1"/>
      <name val="DengXian"/>
      <charset val="134"/>
      <scheme val="minor"/>
    </font>
    <font>
      <b/>
      <sz val="10"/>
      <color theme="1"/>
      <name val="DengXian"/>
      <charset val="134"/>
      <scheme val="minor"/>
    </font>
    <font>
      <sz val="8"/>
      <color theme="1"/>
      <name val="DengXian"/>
      <family val="2"/>
      <scheme val="minor"/>
    </font>
    <font>
      <sz val="10"/>
      <color theme="1"/>
      <name val="DengXian"/>
      <family val="2"/>
      <scheme val="minor"/>
    </font>
    <font>
      <sz val="10"/>
      <color theme="1"/>
      <name val="DengXian"/>
      <charset val="134"/>
      <scheme val="minor"/>
    </font>
  </fonts>
  <fills count="4">
    <fill>
      <patternFill patternType="none"/>
    </fill>
    <fill>
      <patternFill patternType="gray125"/>
    </fill>
    <fill>
      <patternFill patternType="solid">
        <fgColor theme="3" tint="0.59999389629810485"/>
        <bgColor indexed="64"/>
      </patternFill>
    </fill>
    <fill>
      <patternFill patternType="solid">
        <fgColor theme="0"/>
        <bgColor indexed="64"/>
      </patternFill>
    </fill>
  </fills>
  <borders count="6">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auto="1"/>
      </top>
      <bottom/>
      <diagonal/>
    </border>
  </borders>
  <cellStyleXfs count="1">
    <xf numFmtId="0" fontId="0" fillId="0" borderId="0"/>
  </cellStyleXfs>
  <cellXfs count="27">
    <xf numFmtId="0" fontId="0" fillId="0" borderId="0" xfId="0"/>
    <xf numFmtId="0" fontId="0" fillId="0" borderId="2" xfId="0" applyBorder="1" applyAlignment="1">
      <alignment vertical="center"/>
    </xf>
    <xf numFmtId="0" fontId="0" fillId="0" borderId="0" xfId="0" applyAlignment="1">
      <alignment vertical="center"/>
    </xf>
    <xf numFmtId="49" fontId="0" fillId="0" borderId="0" xfId="0" applyNumberFormat="1"/>
    <xf numFmtId="176" fontId="0" fillId="0" borderId="0" xfId="0" applyNumberFormat="1"/>
    <xf numFmtId="0" fontId="0" fillId="2" borderId="0" xfId="0" applyFill="1" applyAlignment="1">
      <alignment horizontal="center" vertical="center"/>
    </xf>
    <xf numFmtId="0" fontId="6" fillId="3" borderId="1" xfId="0" applyFont="1" applyFill="1" applyBorder="1" applyAlignment="1">
      <alignment horizontal="center" vertical="center"/>
    </xf>
    <xf numFmtId="0" fontId="7" fillId="3" borderId="1" xfId="0" applyFont="1" applyFill="1" applyBorder="1" applyAlignment="1">
      <alignment horizontal="center" vertical="center"/>
    </xf>
    <xf numFmtId="0" fontId="5" fillId="0" borderId="1" xfId="0" applyFont="1" applyBorder="1" applyAlignment="1">
      <alignment horizontal="center" vertical="center" wrapText="1"/>
    </xf>
    <xf numFmtId="0" fontId="0" fillId="0" borderId="1" xfId="0" applyBorder="1"/>
    <xf numFmtId="0" fontId="0" fillId="0" borderId="0" xfId="0" applyAlignment="1"/>
    <xf numFmtId="0" fontId="0" fillId="0" borderId="0" xfId="0" applyAlignment="1">
      <alignment horizontal="right"/>
    </xf>
    <xf numFmtId="0" fontId="8" fillId="0" borderId="1" xfId="0" applyFont="1" applyBorder="1" applyAlignment="1">
      <alignment horizontal="center" vertical="center" wrapText="1"/>
    </xf>
    <xf numFmtId="0" fontId="9" fillId="0" borderId="1" xfId="0" applyFont="1" applyBorder="1" applyAlignment="1">
      <alignment horizontal="center" vertical="center"/>
    </xf>
    <xf numFmtId="0" fontId="9" fillId="0" borderId="1" xfId="0" applyFont="1" applyBorder="1" applyAlignment="1">
      <alignment horizontal="center" vertical="center" wrapText="1" shrinkToFit="1"/>
    </xf>
    <xf numFmtId="0" fontId="10" fillId="0" borderId="0" xfId="0" applyFont="1" applyAlignment="1">
      <alignment horizontal="left" vertical="center"/>
    </xf>
    <xf numFmtId="0" fontId="11" fillId="0" borderId="0" xfId="0" applyFont="1" applyAlignment="1">
      <alignment horizontal="left" vertical="center"/>
    </xf>
    <xf numFmtId="0" fontId="11" fillId="3" borderId="0" xfId="0" applyFont="1" applyFill="1" applyAlignment="1">
      <alignment horizontal="left" vertical="center"/>
    </xf>
    <xf numFmtId="0" fontId="11" fillId="0" borderId="0" xfId="0" applyFont="1" applyAlignment="1">
      <alignment horizontal="right" vertical="center"/>
    </xf>
    <xf numFmtId="0" fontId="9" fillId="0" borderId="1" xfId="0" applyFont="1" applyBorder="1" applyAlignment="1">
      <alignment horizontal="center" vertical="center" wrapText="1"/>
    </xf>
    <xf numFmtId="0" fontId="10" fillId="3" borderId="1" xfId="0" applyFont="1" applyFill="1" applyBorder="1" applyAlignment="1">
      <alignment horizontal="center" vertical="center" shrinkToFit="1"/>
    </xf>
    <xf numFmtId="0" fontId="10" fillId="0" borderId="1" xfId="0" applyFont="1" applyBorder="1" applyAlignment="1">
      <alignment horizontal="center" vertical="center" shrinkToFit="1"/>
    </xf>
    <xf numFmtId="0" fontId="0" fillId="0" borderId="3" xfId="0" applyBorder="1" applyAlignment="1">
      <alignment vertical="center"/>
    </xf>
    <xf numFmtId="0" fontId="0" fillId="0" borderId="4" xfId="0" applyBorder="1" applyAlignment="1">
      <alignment vertical="center"/>
    </xf>
    <xf numFmtId="0" fontId="2" fillId="0" borderId="0" xfId="0" applyFont="1" applyBorder="1" applyAlignment="1">
      <alignment horizontal="left" vertical="center" wrapText="1"/>
    </xf>
    <xf numFmtId="0" fontId="4" fillId="0" borderId="0" xfId="0" applyFont="1" applyAlignment="1">
      <alignment horizontal="center" vertical="center"/>
    </xf>
    <xf numFmtId="0" fontId="2" fillId="0" borderId="5" xfId="0" applyFont="1" applyBorder="1" applyAlignment="1">
      <alignment horizontal="left" vertical="center" wrapText="1"/>
    </xf>
  </cellXfs>
  <cellStyles count="1">
    <cellStyle name="常规"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J29"/>
  <sheetViews>
    <sheetView tabSelected="1" view="pageLayout" workbookViewId="0">
      <selection activeCell="H6" sqref="H6"/>
    </sheetView>
  </sheetViews>
  <sheetFormatPr defaultColWidth="8.875" defaultRowHeight="13.5"/>
  <cols>
    <col min="1" max="1" width="4.5" customWidth="1"/>
    <col min="2" max="2" width="23.75" customWidth="1"/>
    <col min="3" max="3" width="6.75" customWidth="1"/>
    <col min="4" max="4" width="8.5" customWidth="1"/>
    <col min="5" max="5" width="6.5" customWidth="1"/>
    <col min="6" max="6" width="6.875" customWidth="1"/>
    <col min="7" max="7" width="7.125" customWidth="1"/>
    <col min="8" max="8" width="7.625" customWidth="1"/>
    <col min="9" max="9" width="7.375" customWidth="1"/>
    <col min="10" max="10" width="7" customWidth="1"/>
  </cols>
  <sheetData>
    <row r="1" spans="1:10" ht="19.5" customHeight="1">
      <c r="A1" s="2" t="s">
        <v>23</v>
      </c>
      <c r="G1" s="1" t="s">
        <v>22</v>
      </c>
      <c r="H1" s="22"/>
      <c r="I1" s="22"/>
      <c r="J1" s="23"/>
    </row>
    <row r="2" spans="1:10" ht="39" customHeight="1">
      <c r="A2" s="25" t="s">
        <v>18</v>
      </c>
      <c r="B2" s="25"/>
      <c r="C2" s="25"/>
      <c r="D2" s="25"/>
      <c r="E2" s="25"/>
      <c r="F2" s="25"/>
      <c r="G2" s="25"/>
      <c r="H2" s="25"/>
      <c r="I2" s="25"/>
      <c r="J2" s="25"/>
    </row>
    <row r="3" spans="1:10" ht="28.5" customHeight="1">
      <c r="A3" s="15" t="s">
        <v>25</v>
      </c>
      <c r="B3" s="16"/>
      <c r="C3" s="16"/>
      <c r="D3" s="16"/>
      <c r="E3" s="17"/>
      <c r="F3" s="16"/>
      <c r="G3" s="16"/>
      <c r="H3" s="16"/>
      <c r="I3" s="16"/>
      <c r="J3" s="18" t="s">
        <v>24</v>
      </c>
    </row>
    <row r="4" spans="1:10" ht="36" customHeight="1">
      <c r="A4" s="8" t="s">
        <v>3</v>
      </c>
      <c r="B4" s="8" t="s">
        <v>1</v>
      </c>
      <c r="C4" s="8" t="s">
        <v>11</v>
      </c>
      <c r="D4" s="8" t="s">
        <v>12</v>
      </c>
      <c r="E4" s="8" t="s">
        <v>2</v>
      </c>
      <c r="F4" s="8" t="s">
        <v>5</v>
      </c>
      <c r="G4" s="12" t="s">
        <v>8</v>
      </c>
      <c r="H4" s="12" t="s">
        <v>17</v>
      </c>
      <c r="I4" s="12" t="s">
        <v>9</v>
      </c>
      <c r="J4" s="12" t="s">
        <v>17</v>
      </c>
    </row>
    <row r="5" spans="1:10" ht="27" customHeight="1">
      <c r="A5" s="9">
        <v>1</v>
      </c>
      <c r="B5" s="19" t="s">
        <v>39</v>
      </c>
      <c r="C5" s="13">
        <v>6</v>
      </c>
      <c r="D5" s="14" t="s">
        <v>38</v>
      </c>
      <c r="E5" s="20">
        <f>VLOOKUP(D5,Data!$B$3:$C$10,2,FALSE)</f>
        <v>1.8</v>
      </c>
      <c r="F5" s="21">
        <f>C5*E5</f>
        <v>10.8</v>
      </c>
      <c r="G5" s="21" t="s">
        <v>33</v>
      </c>
      <c r="H5" s="21">
        <v>10.8</v>
      </c>
      <c r="I5" s="21" t="s">
        <v>26</v>
      </c>
      <c r="J5" s="21">
        <v>10.8</v>
      </c>
    </row>
    <row r="6" spans="1:10" ht="27" customHeight="1">
      <c r="A6" s="9">
        <v>2</v>
      </c>
      <c r="B6" s="19" t="s">
        <v>40</v>
      </c>
      <c r="C6" s="13">
        <v>6</v>
      </c>
      <c r="D6" s="14" t="s">
        <v>38</v>
      </c>
      <c r="E6" s="20">
        <f>VLOOKUP(D6,Data!$B$3:$C$10,2,FALSE)</f>
        <v>1.8</v>
      </c>
      <c r="F6" s="21">
        <f t="shared" ref="F6:F26" si="0">C6*E6</f>
        <v>10.8</v>
      </c>
      <c r="G6" s="21" t="s">
        <v>34</v>
      </c>
      <c r="H6" s="21">
        <v>10.8</v>
      </c>
      <c r="I6" s="21" t="s">
        <v>27</v>
      </c>
      <c r="J6" s="21">
        <v>10.8</v>
      </c>
    </row>
    <row r="7" spans="1:10" ht="27" customHeight="1">
      <c r="A7" s="9">
        <v>3</v>
      </c>
      <c r="B7" s="19" t="s">
        <v>41</v>
      </c>
      <c r="C7" s="13">
        <v>6</v>
      </c>
      <c r="D7" s="14" t="s">
        <v>38</v>
      </c>
      <c r="E7" s="20">
        <f>VLOOKUP(D7,Data!$B$3:$C$10,2,FALSE)</f>
        <v>1.8</v>
      </c>
      <c r="F7" s="21">
        <f t="shared" si="0"/>
        <v>10.8</v>
      </c>
      <c r="G7" s="21" t="s">
        <v>26</v>
      </c>
      <c r="H7" s="21">
        <v>10.8</v>
      </c>
      <c r="I7" s="21" t="s">
        <v>28</v>
      </c>
      <c r="J7" s="21">
        <v>10.8</v>
      </c>
    </row>
    <row r="8" spans="1:10" ht="27" customHeight="1">
      <c r="A8" s="9">
        <v>4</v>
      </c>
      <c r="B8" s="19" t="s">
        <v>77</v>
      </c>
      <c r="C8" s="13">
        <v>6</v>
      </c>
      <c r="D8" s="14" t="s">
        <v>38</v>
      </c>
      <c r="E8" s="20">
        <f>VLOOKUP(D8,Data!$B$3:$C$10,2,FALSE)</f>
        <v>1.8</v>
      </c>
      <c r="F8" s="21">
        <f t="shared" ref="F8" si="1">C8*E8</f>
        <v>10.8</v>
      </c>
      <c r="G8" s="21" t="s">
        <v>79</v>
      </c>
      <c r="H8" s="21">
        <v>10.8</v>
      </c>
      <c r="I8" s="21" t="s">
        <v>78</v>
      </c>
      <c r="J8" s="21">
        <v>10.8</v>
      </c>
    </row>
    <row r="9" spans="1:10" ht="27" customHeight="1">
      <c r="A9" s="9">
        <v>5</v>
      </c>
      <c r="B9" s="19" t="s">
        <v>42</v>
      </c>
      <c r="C9" s="13">
        <v>6</v>
      </c>
      <c r="D9" s="14" t="s">
        <v>38</v>
      </c>
      <c r="E9" s="20">
        <f>VLOOKUP(D9,Data!$B$3:$C$10,2,FALSE)</f>
        <v>1.8</v>
      </c>
      <c r="F9" s="21">
        <f t="shared" si="0"/>
        <v>10.8</v>
      </c>
      <c r="G9" s="21" t="s">
        <v>32</v>
      </c>
      <c r="H9" s="21">
        <v>10.8</v>
      </c>
      <c r="I9" s="21" t="s">
        <v>29</v>
      </c>
      <c r="J9" s="21">
        <v>10.8</v>
      </c>
    </row>
    <row r="10" spans="1:10" ht="27" customHeight="1">
      <c r="A10" s="9">
        <v>6</v>
      </c>
      <c r="B10" s="19" t="s">
        <v>43</v>
      </c>
      <c r="C10" s="13">
        <v>6</v>
      </c>
      <c r="D10" s="14" t="s">
        <v>38</v>
      </c>
      <c r="E10" s="20">
        <f>VLOOKUP(D10,Data!$B$3:$C$10,2,FALSE)</f>
        <v>1.8</v>
      </c>
      <c r="F10" s="21">
        <f t="shared" si="0"/>
        <v>10.8</v>
      </c>
      <c r="G10" s="21" t="s">
        <v>34</v>
      </c>
      <c r="H10" s="21">
        <v>10.8</v>
      </c>
      <c r="I10" s="21" t="s">
        <v>27</v>
      </c>
      <c r="J10" s="21">
        <v>10.8</v>
      </c>
    </row>
    <row r="11" spans="1:10" ht="27" customHeight="1">
      <c r="A11" s="9">
        <v>7</v>
      </c>
      <c r="B11" s="19" t="s">
        <v>44</v>
      </c>
      <c r="C11" s="13">
        <v>6</v>
      </c>
      <c r="D11" s="14" t="s">
        <v>38</v>
      </c>
      <c r="E11" s="20">
        <f>VLOOKUP(D11,Data!$B$3:$C$10,2,FALSE)</f>
        <v>1.8</v>
      </c>
      <c r="F11" s="21">
        <f t="shared" si="0"/>
        <v>10.8</v>
      </c>
      <c r="G11" s="21" t="s">
        <v>35</v>
      </c>
      <c r="H11" s="21">
        <v>10.8</v>
      </c>
      <c r="I11" s="21" t="s">
        <v>30</v>
      </c>
      <c r="J11" s="21">
        <v>10.8</v>
      </c>
    </row>
    <row r="12" spans="1:10" ht="27" customHeight="1">
      <c r="A12" s="9">
        <v>8</v>
      </c>
      <c r="B12" s="19" t="s">
        <v>45</v>
      </c>
      <c r="C12" s="13">
        <v>6</v>
      </c>
      <c r="D12" s="14" t="s">
        <v>38</v>
      </c>
      <c r="E12" s="20">
        <f>VLOOKUP(D12,Data!$B$3:$C$10,2,FALSE)</f>
        <v>1.8</v>
      </c>
      <c r="F12" s="21">
        <f t="shared" si="0"/>
        <v>10.8</v>
      </c>
      <c r="G12" s="21" t="s">
        <v>36</v>
      </c>
      <c r="H12" s="21">
        <v>10.8</v>
      </c>
      <c r="I12" s="21" t="s">
        <v>31</v>
      </c>
      <c r="J12" s="21">
        <v>10.8</v>
      </c>
    </row>
    <row r="13" spans="1:10" ht="27" customHeight="1">
      <c r="A13" s="9">
        <v>9</v>
      </c>
      <c r="B13" s="19" t="s">
        <v>46</v>
      </c>
      <c r="C13" s="13">
        <v>6</v>
      </c>
      <c r="D13" s="14" t="s">
        <v>38</v>
      </c>
      <c r="E13" s="20">
        <f>VLOOKUP(D13,Data!$B$3:$C$10,2,FALSE)</f>
        <v>1.8</v>
      </c>
      <c r="F13" s="21">
        <f t="shared" si="0"/>
        <v>10.8</v>
      </c>
      <c r="G13" s="21" t="s">
        <v>26</v>
      </c>
      <c r="H13" s="21">
        <v>10.8</v>
      </c>
      <c r="I13" s="21" t="s">
        <v>32</v>
      </c>
      <c r="J13" s="21">
        <v>10.8</v>
      </c>
    </row>
    <row r="14" spans="1:10" ht="27" customHeight="1">
      <c r="A14" s="9">
        <v>10</v>
      </c>
      <c r="B14" s="19" t="s">
        <v>47</v>
      </c>
      <c r="C14" s="13">
        <v>6</v>
      </c>
      <c r="D14" s="14" t="s">
        <v>38</v>
      </c>
      <c r="E14" s="20">
        <f>VLOOKUP(D14,Data!$B$3:$C$10,2,FALSE)</f>
        <v>1.8</v>
      </c>
      <c r="F14" s="21">
        <f t="shared" si="0"/>
        <v>10.8</v>
      </c>
      <c r="G14" s="21" t="s">
        <v>37</v>
      </c>
      <c r="H14" s="21">
        <v>10.8</v>
      </c>
      <c r="I14" s="21" t="s">
        <v>28</v>
      </c>
      <c r="J14" s="21">
        <v>10.8</v>
      </c>
    </row>
    <row r="15" spans="1:10" ht="27" customHeight="1">
      <c r="A15" s="9">
        <v>11</v>
      </c>
      <c r="B15" s="19" t="s">
        <v>49</v>
      </c>
      <c r="C15" s="13">
        <v>23</v>
      </c>
      <c r="D15" s="14" t="s">
        <v>48</v>
      </c>
      <c r="E15" s="20">
        <f>VLOOKUP(D15,Data!$B$3:$C$10,2,FALSE)</f>
        <v>1.5</v>
      </c>
      <c r="F15" s="21">
        <f t="shared" si="0"/>
        <v>34.5</v>
      </c>
      <c r="G15" s="21" t="s">
        <v>51</v>
      </c>
      <c r="H15" s="21">
        <v>34.5</v>
      </c>
      <c r="I15" s="21" t="s">
        <v>30</v>
      </c>
      <c r="J15" s="21">
        <v>34.5</v>
      </c>
    </row>
    <row r="16" spans="1:10" ht="27" customHeight="1">
      <c r="A16" s="9">
        <v>12</v>
      </c>
      <c r="B16" s="19" t="s">
        <v>50</v>
      </c>
      <c r="C16" s="13">
        <v>23</v>
      </c>
      <c r="D16" s="14" t="s">
        <v>48</v>
      </c>
      <c r="E16" s="20">
        <f>VLOOKUP(D16,Data!$B$3:$C$10,2,FALSE)</f>
        <v>1.5</v>
      </c>
      <c r="F16" s="21">
        <f t="shared" ref="F16:F19" si="2">C16*E16</f>
        <v>34.5</v>
      </c>
      <c r="G16" s="21" t="s">
        <v>52</v>
      </c>
      <c r="H16" s="21">
        <v>34.5</v>
      </c>
      <c r="I16" s="21" t="s">
        <v>29</v>
      </c>
      <c r="J16" s="21">
        <v>34.5</v>
      </c>
    </row>
    <row r="17" spans="1:10" ht="27" customHeight="1">
      <c r="A17" s="9">
        <v>13</v>
      </c>
      <c r="B17" s="19" t="s">
        <v>53</v>
      </c>
      <c r="C17" s="13">
        <v>43</v>
      </c>
      <c r="D17" s="14" t="s">
        <v>48</v>
      </c>
      <c r="E17" s="20">
        <f>VLOOKUP(D17,Data!$B$3:$C$10,2,FALSE)</f>
        <v>1.5</v>
      </c>
      <c r="F17" s="21">
        <f t="shared" si="2"/>
        <v>64.5</v>
      </c>
      <c r="G17" s="21" t="s">
        <v>57</v>
      </c>
      <c r="H17" s="21">
        <v>64.5</v>
      </c>
      <c r="I17" s="21" t="s">
        <v>58</v>
      </c>
      <c r="J17" s="21">
        <v>64.5</v>
      </c>
    </row>
    <row r="18" spans="1:10" ht="27" customHeight="1">
      <c r="A18" s="9">
        <v>14</v>
      </c>
      <c r="B18" s="19" t="s">
        <v>54</v>
      </c>
      <c r="C18" s="13">
        <v>43</v>
      </c>
      <c r="D18" s="14" t="s">
        <v>48</v>
      </c>
      <c r="E18" s="20">
        <f>VLOOKUP(D18,Data!$B$3:$C$10,2,FALSE)</f>
        <v>1.5</v>
      </c>
      <c r="F18" s="21">
        <f t="shared" si="2"/>
        <v>64.5</v>
      </c>
      <c r="G18" s="21" t="s">
        <v>59</v>
      </c>
      <c r="H18" s="21">
        <v>64.5</v>
      </c>
      <c r="I18" s="21" t="s">
        <v>60</v>
      </c>
      <c r="J18" s="21">
        <v>64.5</v>
      </c>
    </row>
    <row r="19" spans="1:10" ht="27" customHeight="1">
      <c r="A19" s="9">
        <v>15</v>
      </c>
      <c r="B19" s="19" t="s">
        <v>55</v>
      </c>
      <c r="C19" s="13">
        <v>43</v>
      </c>
      <c r="D19" s="14" t="s">
        <v>48</v>
      </c>
      <c r="E19" s="20">
        <f>VLOOKUP(D19,Data!$B$3:$C$10,2,FALSE)</f>
        <v>1.5</v>
      </c>
      <c r="F19" s="21">
        <f t="shared" si="2"/>
        <v>64.5</v>
      </c>
      <c r="G19" s="21" t="s">
        <v>61</v>
      </c>
      <c r="H19" s="21">
        <v>64.5</v>
      </c>
      <c r="I19" s="21" t="s">
        <v>62</v>
      </c>
      <c r="J19" s="21">
        <v>64.5</v>
      </c>
    </row>
    <row r="20" spans="1:10" ht="27" customHeight="1">
      <c r="A20" s="9">
        <v>16</v>
      </c>
      <c r="B20" s="19" t="s">
        <v>56</v>
      </c>
      <c r="C20" s="13">
        <v>43</v>
      </c>
      <c r="D20" s="14" t="s">
        <v>48</v>
      </c>
      <c r="E20" s="20">
        <f>VLOOKUP(D20,Data!$B$3:$C$10,2,FALSE)</f>
        <v>1.5</v>
      </c>
      <c r="F20" s="21">
        <f t="shared" si="0"/>
        <v>64.5</v>
      </c>
      <c r="G20" s="21" t="s">
        <v>63</v>
      </c>
      <c r="H20" s="21">
        <v>64.5</v>
      </c>
      <c r="I20" s="21" t="s">
        <v>64</v>
      </c>
      <c r="J20" s="21">
        <v>64.5</v>
      </c>
    </row>
    <row r="21" spans="1:10" ht="27" customHeight="1">
      <c r="A21" s="9">
        <v>17</v>
      </c>
      <c r="B21" s="19" t="s">
        <v>75</v>
      </c>
      <c r="C21" s="13">
        <v>6</v>
      </c>
      <c r="D21" s="14" t="s">
        <v>38</v>
      </c>
      <c r="E21" s="20">
        <f>VLOOKUP(D21,Data!$B$3:$C$10,2,FALSE)</f>
        <v>1.8</v>
      </c>
      <c r="F21" s="21">
        <f t="shared" si="0"/>
        <v>10.8</v>
      </c>
      <c r="G21" s="21" t="s">
        <v>65</v>
      </c>
      <c r="H21" s="21">
        <v>10.8</v>
      </c>
      <c r="I21" s="21" t="s">
        <v>66</v>
      </c>
      <c r="J21" s="21">
        <v>10.8</v>
      </c>
    </row>
    <row r="22" spans="1:10" ht="27" customHeight="1">
      <c r="A22" s="9">
        <v>18</v>
      </c>
      <c r="B22" s="19" t="s">
        <v>76</v>
      </c>
      <c r="C22" s="13">
        <v>6</v>
      </c>
      <c r="D22" s="14" t="s">
        <v>38</v>
      </c>
      <c r="E22" s="20">
        <f>VLOOKUP(D22,Data!$B$3:$C$10,2,FALSE)</f>
        <v>1.8</v>
      </c>
      <c r="F22" s="21">
        <f t="shared" si="0"/>
        <v>10.8</v>
      </c>
      <c r="G22" s="21" t="s">
        <v>67</v>
      </c>
      <c r="H22" s="21">
        <v>10.8</v>
      </c>
      <c r="I22" s="21" t="s">
        <v>68</v>
      </c>
      <c r="J22" s="21">
        <v>10.8</v>
      </c>
    </row>
    <row r="23" spans="1:10" ht="27" customHeight="1">
      <c r="A23" s="9">
        <v>19</v>
      </c>
      <c r="B23" s="19" t="s">
        <v>69</v>
      </c>
      <c r="C23" s="13">
        <v>6</v>
      </c>
      <c r="D23" s="14" t="s">
        <v>38</v>
      </c>
      <c r="E23" s="20">
        <f>VLOOKUP(D23,Data!$B$3:$C$10,2,FALSE)</f>
        <v>1.8</v>
      </c>
      <c r="F23" s="21">
        <f t="shared" ref="F23:F25" si="3">C23*E23</f>
        <v>10.8</v>
      </c>
      <c r="G23" s="21" t="s">
        <v>71</v>
      </c>
      <c r="H23" s="21">
        <v>10.8</v>
      </c>
      <c r="I23" s="21" t="s">
        <v>72</v>
      </c>
      <c r="J23" s="21">
        <v>10.8</v>
      </c>
    </row>
    <row r="24" spans="1:10" ht="27" customHeight="1">
      <c r="A24" s="9">
        <v>20</v>
      </c>
      <c r="B24" s="19" t="s">
        <v>70</v>
      </c>
      <c r="C24" s="13">
        <v>6</v>
      </c>
      <c r="D24" s="14" t="s">
        <v>38</v>
      </c>
      <c r="E24" s="20">
        <f>VLOOKUP(D24,Data!$B$3:$C$10,2,FALSE)</f>
        <v>1.8</v>
      </c>
      <c r="F24" s="21">
        <f t="shared" si="3"/>
        <v>10.8</v>
      </c>
      <c r="G24" s="21" t="s">
        <v>73</v>
      </c>
      <c r="H24" s="21">
        <v>10.8</v>
      </c>
      <c r="I24" s="21" t="s">
        <v>74</v>
      </c>
      <c r="J24" s="21">
        <v>10.8</v>
      </c>
    </row>
    <row r="25" spans="1:10" ht="27" customHeight="1">
      <c r="A25" s="9"/>
      <c r="B25" s="19"/>
      <c r="C25" s="13"/>
      <c r="D25" s="14"/>
      <c r="E25" s="20" t="e">
        <f>VLOOKUP(D25,Data!$B$3:$C$10,2,FALSE)</f>
        <v>#N/A</v>
      </c>
      <c r="F25" s="21" t="e">
        <f t="shared" si="3"/>
        <v>#N/A</v>
      </c>
      <c r="G25" s="21"/>
      <c r="H25" s="21"/>
      <c r="I25" s="21"/>
      <c r="J25" s="21"/>
    </row>
    <row r="26" spans="1:10" ht="27" customHeight="1">
      <c r="A26" s="9"/>
      <c r="B26" s="19"/>
      <c r="C26" s="13"/>
      <c r="D26" s="14"/>
      <c r="E26" s="20" t="e">
        <f>VLOOKUP(D26,Data!$B$3:$C$10,2,FALSE)</f>
        <v>#N/A</v>
      </c>
      <c r="F26" s="21" t="e">
        <f t="shared" si="0"/>
        <v>#N/A</v>
      </c>
      <c r="G26" s="21"/>
      <c r="H26" s="21"/>
      <c r="I26" s="21"/>
      <c r="J26" s="21"/>
    </row>
    <row r="27" spans="1:10" ht="70.5" customHeight="1">
      <c r="A27" s="26" t="s">
        <v>19</v>
      </c>
      <c r="B27" s="26"/>
      <c r="C27" s="26"/>
      <c r="D27" s="26"/>
      <c r="E27" s="26"/>
      <c r="F27" s="26"/>
      <c r="G27" s="26"/>
      <c r="H27" s="26"/>
      <c r="I27" s="26"/>
      <c r="J27" s="26"/>
    </row>
    <row r="28" spans="1:10" ht="29.25" customHeight="1">
      <c r="A28" s="10" t="s">
        <v>21</v>
      </c>
      <c r="B28" s="24"/>
      <c r="C28" s="24"/>
      <c r="D28" s="24"/>
      <c r="E28" s="24"/>
      <c r="F28" s="24"/>
      <c r="G28" s="24"/>
      <c r="H28" s="24"/>
      <c r="I28" s="24"/>
      <c r="J28" s="24"/>
    </row>
    <row r="29" spans="1:10" ht="27.75" customHeight="1">
      <c r="A29" s="10" t="s">
        <v>10</v>
      </c>
      <c r="C29" s="10"/>
      <c r="D29" s="10"/>
      <c r="E29" t="s">
        <v>7</v>
      </c>
      <c r="J29" s="11" t="s">
        <v>6</v>
      </c>
    </row>
  </sheetData>
  <mergeCells count="2">
    <mergeCell ref="A2:J2"/>
    <mergeCell ref="A27:J27"/>
  </mergeCells>
  <phoneticPr fontId="1" type="noConversion"/>
  <pageMargins left="0.70866141732283472" right="0.70866141732283472" top="0.74803149606299213" bottom="0.74803149606299213" header="0.31496062992125984" footer="0.31496062992125984"/>
  <pageSetup paperSize="9" orientation="portrait" r:id="rId1"/>
  <headerFooter>
    <oddFooter>第 &amp;P 页，共 &amp;N 页</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Data!$B$3:$B$9</xm:f>
          </x14:formula1>
          <xm:sqref>D5:D20</xm:sqref>
        </x14:dataValidation>
      </x14:dataValidations>
    </ext>
  </extLst>
</worksheet>
</file>

<file path=xl/worksheets/sheet2.xml><?xml version="1.0" encoding="utf-8"?>
<worksheet xmlns="http://schemas.openxmlformats.org/spreadsheetml/2006/main" xmlns:r="http://schemas.openxmlformats.org/officeDocument/2006/relationships">
  <dimension ref="B2:C12"/>
  <sheetViews>
    <sheetView workbookViewId="0">
      <selection activeCell="C7" sqref="C7"/>
    </sheetView>
  </sheetViews>
  <sheetFormatPr defaultColWidth="13" defaultRowHeight="13.5"/>
  <cols>
    <col min="2" max="2" width="17" customWidth="1"/>
  </cols>
  <sheetData>
    <row r="2" spans="2:3" ht="44.25" customHeight="1">
      <c r="B2" s="5" t="s">
        <v>4</v>
      </c>
      <c r="C2" s="5" t="s">
        <v>0</v>
      </c>
    </row>
    <row r="3" spans="2:3">
      <c r="B3" s="6" t="s">
        <v>13</v>
      </c>
      <c r="C3" s="7">
        <v>2.2000000000000002</v>
      </c>
    </row>
    <row r="4" spans="2:3">
      <c r="B4" s="7" t="s">
        <v>14</v>
      </c>
      <c r="C4" s="7">
        <v>2</v>
      </c>
    </row>
    <row r="5" spans="2:3">
      <c r="B5" s="7" t="s">
        <v>15</v>
      </c>
      <c r="C5" s="7">
        <v>1.8</v>
      </c>
    </row>
    <row r="6" spans="2:3">
      <c r="B6" s="7" t="s">
        <v>16</v>
      </c>
      <c r="C6" s="7">
        <v>1.5</v>
      </c>
    </row>
    <row r="7" spans="2:3">
      <c r="B7" s="7" t="s">
        <v>20</v>
      </c>
      <c r="C7" s="7">
        <v>1.4</v>
      </c>
    </row>
    <row r="8" spans="2:3">
      <c r="B8" s="3"/>
      <c r="C8" s="4"/>
    </row>
    <row r="9" spans="2:3">
      <c r="B9" s="3"/>
      <c r="C9" s="4"/>
    </row>
    <row r="10" spans="2:3">
      <c r="B10" s="3"/>
      <c r="C10" s="4"/>
    </row>
    <row r="11" spans="2:3">
      <c r="B11" s="3"/>
      <c r="C11" s="4"/>
    </row>
    <row r="12" spans="2:3">
      <c r="C12" s="4"/>
    </row>
  </sheetData>
  <phoneticPr fontId="3"/>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1</vt:i4>
      </vt:variant>
    </vt:vector>
  </HeadingPairs>
  <TitlesOfParts>
    <vt:vector size="3" baseType="lpstr">
      <vt:lpstr>2019-2020学年第1学期</vt:lpstr>
      <vt:lpstr>Data</vt:lpstr>
      <vt:lpstr>'2019-2020学年第1学期'!Print_Titles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2019-12-20T02:00:22Z</dcterms:modified>
</cp:coreProperties>
</file>